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 activeTab="2"/>
  </bookViews>
  <sheets>
    <sheet name="สังคม" sheetId="2" r:id="rId1"/>
    <sheet name="ทำนุ" sheetId="4" r:id="rId2"/>
    <sheet name="บริการวิชาการ" sheetId="3" r:id="rId3"/>
  </sheets>
  <definedNames>
    <definedName name="_xlnm.Print_Titles" localSheetId="2">บริการวิชาการ!$5:$6</definedName>
    <definedName name="_xlnm.Print_Titles" localSheetId="0">สังคม!$5:$6</definedName>
  </definedNames>
  <calcPr calcId="144525"/>
</workbook>
</file>

<file path=xl/calcChain.xml><?xml version="1.0" encoding="utf-8"?>
<calcChain xmlns="http://schemas.openxmlformats.org/spreadsheetml/2006/main">
  <c r="C32" i="2" l="1"/>
  <c r="H31" i="2"/>
  <c r="H30" i="2"/>
  <c r="H29" i="2"/>
  <c r="H28" i="2"/>
  <c r="H26" i="2"/>
  <c r="H27" i="2"/>
  <c r="H24" i="2"/>
  <c r="H25" i="2"/>
  <c r="H23" i="2"/>
  <c r="H9" i="2" l="1"/>
  <c r="H8" i="2"/>
  <c r="H14" i="2" l="1"/>
  <c r="H8" i="3" l="1"/>
  <c r="H21" i="2" l="1"/>
  <c r="H11" i="3"/>
  <c r="H12" i="3"/>
  <c r="H13" i="3"/>
  <c r="H10" i="3"/>
  <c r="H9" i="3"/>
  <c r="H20" i="2"/>
  <c r="H19" i="2"/>
  <c r="H12" i="2"/>
  <c r="H18" i="2" l="1"/>
  <c r="H17" i="2"/>
  <c r="H15" i="2"/>
  <c r="H16" i="2"/>
  <c r="H13" i="2"/>
  <c r="C14" i="3" l="1"/>
  <c r="D32" i="2"/>
  <c r="D10" i="4"/>
  <c r="C10" i="4"/>
</calcChain>
</file>

<file path=xl/sharedStrings.xml><?xml version="1.0" encoding="utf-8"?>
<sst xmlns="http://schemas.openxmlformats.org/spreadsheetml/2006/main" count="265" uniqueCount="109">
  <si>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</si>
  <si>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</si>
  <si>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</si>
  <si>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</si>
  <si>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</si>
  <si>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</si>
  <si>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</si>
  <si>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</si>
  <si>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</si>
  <si>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</si>
  <si>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</si>
  <si>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</si>
  <si>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</si>
  <si>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</si>
  <si>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</si>
  <si>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</si>
  <si>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</si>
  <si>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ผลผลิตสังคม)</t>
  </si>
  <si>
    <t>โครงการปัจฉิมนิเทศนักศึกษา</t>
  </si>
  <si>
    <t>รวมทั้งสิ้น</t>
  </si>
  <si>
    <t>วิทยาลัยการโรงแรมและการท่องเที่ยว</t>
  </si>
  <si>
    <t>โครงการสร้างนักบัญชีคุณภาพรุ่นใหม่ (Young &amp; Smarts Accountants)</t>
  </si>
  <si>
    <t>โครงการเข้าค่ายคุณธรรม</t>
  </si>
  <si>
    <t>(โครงการบริการวิชาการ)</t>
  </si>
  <si>
    <t>ชื่อผู้รับผิดชอบ/เบอร์โทร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</si>
  <si>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</si>
  <si>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</si>
  <si>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</si>
  <si>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โครงการเสริมสร้างคุณธรรมจริยธรรมนักศึกษา</t>
  </si>
  <si>
    <t>โครงการฝึกจิต ฝึกสมาธิ พิชิตการเรียน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</si>
  <si>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</si>
  <si>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</si>
  <si>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</si>
  <si>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</si>
  <si>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</si>
  <si>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โครงการปฐมนิเทศนักศึกษาใหม่</t>
  </si>
  <si>
    <t>โครงการฝึกทักษะวิชาชีพมัคคุเทศก์เพื่อการนำเที่ยวต่างประเทศ</t>
  </si>
  <si>
    <t>โครงการติดตามความก้าวหน้าและประเมินผลการวิจัย รอบ 6 เดือน</t>
  </si>
  <si>
    <t>โครงการสร้างสรรค์ขบวนพาเหรดศรีวิชัยเกมส์ ครั้งที่ 12</t>
  </si>
  <si>
    <t>โครงการการสร้างต้นแบบการพัฒนาศักยภาพการท่องเที่ยวโดยชุมชนเขาหลัก จังหวัดตรังอย่างยั่งยืน</t>
  </si>
  <si>
    <t>โครงการศึกษาดูงานและพัฒนาทักษะด้านการนำเที่ยวอย่างมืออาชีพ</t>
  </si>
  <si>
    <t>โครงการพัฒนาทักษะวิชาชีพสำหรับบุคลากรในสถานประกอบการ</t>
  </si>
  <si>
    <t>โครงการพัฒนาเพิ่มทักษะวิชาชีพแก่นักศึกษา</t>
  </si>
  <si>
    <t>โครงการเสริมสร้างทักษะทางวิชาการ</t>
  </si>
  <si>
    <t>โครงการแข่งขันกีฬาภายใน มทร.ศรีวิชัย ครั้งที่ 12</t>
  </si>
  <si>
    <t>-</t>
  </si>
  <si>
    <t xml:space="preserve"> พ.ย.61</t>
  </si>
  <si>
    <t>น.ส.ศุกพิชญาณ์ บุญเกื้อ 0831847413</t>
  </si>
  <si>
    <t>นางกรรณิกา บัวทองเรือง 0896826198</t>
  </si>
  <si>
    <t>น.ส.สุญาพร ส้อตระกูล 0954305199</t>
  </si>
  <si>
    <t>น.ส.จิระนาถ รุ่งช่วง 0855104304</t>
  </si>
  <si>
    <t xml:space="preserve"> เม.ย.62</t>
  </si>
  <si>
    <t xml:space="preserve"> ก.พ.62</t>
  </si>
  <si>
    <t xml:space="preserve"> มี.ค.62</t>
  </si>
  <si>
    <t>น.ส.จิรัชญา บุญช่วย 0871154864</t>
  </si>
  <si>
    <t xml:space="preserve"> พ.ค.62</t>
  </si>
  <si>
    <t>นายศิววงศ์ เพชรจุล 0918215591</t>
  </si>
  <si>
    <t xml:space="preserve"> ส.ค.62</t>
  </si>
  <si>
    <t xml:space="preserve"> มิ.ย.62</t>
  </si>
  <si>
    <t>น.ส.ปิยะนุช นาพอ 0800393036</t>
  </si>
  <si>
    <t>นายรณกฤต แก้วละเอียด 0884499551</t>
  </si>
  <si>
    <t xml:space="preserve"> ม.ค.62</t>
  </si>
  <si>
    <t>น.ส.กัลยาณี ยุทธการ 0954141988</t>
  </si>
  <si>
    <t>น.ส.นุชนาถ ทับครุฑ 0887837056</t>
  </si>
  <si>
    <t>ผศ.ระริน เครือวรพันธุ์ 0899824767</t>
  </si>
  <si>
    <t>นายสิริพงศ์ พิทักษ์ 0918215591</t>
  </si>
  <si>
    <t xml:space="preserve"> ก.ค.62</t>
  </si>
  <si>
    <t>น.ส.จุติมา บุญมี 0954297754</t>
  </si>
  <si>
    <t>นายธรรมจักร เล็กบรรจง 0894711535</t>
  </si>
  <si>
    <t xml:space="preserve"> ธ.ค.61</t>
  </si>
  <si>
    <t>นายดุสิตพร ฮกทา 0910341514</t>
  </si>
  <si>
    <t>นายวิทยา ตู้ดำ 0849984546</t>
  </si>
  <si>
    <t>นายธนินทร์ สังขดวง 087545 1591</t>
  </si>
  <si>
    <t>น.ส.สุธิรา  ปานแก้ว  0615422352</t>
  </si>
  <si>
    <t>นายรณกฤต  แก้วละเอียด 0884499551</t>
  </si>
  <si>
    <t>น.ส.ปิยะนารถ อรรคไกรสีห์ 0630804262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</si>
  <si>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 ทัศนศึกษาภาคกลาง ภาคตะวันออกเฉียงเหนือและภาคเหนือ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</si>
  <si>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ทัศนศึกษาภาคใต้ฝั่งตะวันตก-ตะวันออก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</si>
  <si>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ทดสอบสมรรถนะด้านการบริการอาหารและเครื่องดื่ม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</si>
  <si>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โครงการฝึกทักษะทางด้านภาษาอังกฤษสำหรับนักบัญชี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</si>
  <si>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เตรียมความพร้อมสู่การเป็นนักบัญชีมืออาชีพ-ด้านการสอบบัญชี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</si>
  <si>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เตรียมความพร้อมสู่การเป็นนักบัญชีมืออาชีพ - ด้านการจัดทำบัญชี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</si>
  <si>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พัฒนาความรู้ด้านการจัดทำบัญชีสำหรับธุรกิจเฉพาะ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</si>
  <si>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เตรียมความพร้อมนักศึกษาสาขาวิชาการบัญชีก่อนออกฝึกงาน</t>
    </r>
  </si>
  <si>
    <r>
      <rPr>
        <i/>
        <u/>
        <sz val="16"/>
        <color rgb="FFFF0000"/>
        <rFont val="TH SarabunPSK"/>
        <family val="2"/>
      </rPr>
      <t>กิจกรรมย่อยที่ 7</t>
    </r>
    <r>
      <rPr>
        <i/>
        <sz val="16"/>
        <color rgb="FFFF0000"/>
        <rFont val="TH SarabunPSK"/>
        <family val="2"/>
      </rPr>
      <t xml:space="preserve"> โครงการเตรียมความพร้อมสู่การเป็นผู้สอบบัญชีภาษีอากร</t>
    </r>
  </si>
  <si>
    <r>
      <rPr>
        <i/>
        <u/>
        <sz val="16"/>
        <color rgb="FFFF0000"/>
        <rFont val="TH SarabunPSK"/>
        <family val="2"/>
      </rPr>
      <t>กิจกรรมย่อยที่ 8</t>
    </r>
    <r>
      <rPr>
        <i/>
        <sz val="16"/>
        <color rgb="FFFF0000"/>
        <rFont val="TH SarabunPSK"/>
        <family val="2"/>
      </rPr>
      <t xml:space="preserve"> การอนุรักษ์อาหารพื้นบ้าน อาหารโบราณ</t>
    </r>
  </si>
  <si>
    <r>
      <rPr>
        <i/>
        <u/>
        <sz val="16"/>
        <color rgb="FFFF0000"/>
        <rFont val="TH SarabunPSK"/>
        <family val="2"/>
      </rPr>
      <t>กิจกรรมย่อยที่ 9</t>
    </r>
    <r>
      <rPr>
        <i/>
        <sz val="16"/>
        <color rgb="FFFF0000"/>
        <rFont val="TH SarabunPSK"/>
        <family val="2"/>
      </rPr>
      <t xml:space="preserve"> การแกะสลักผักและผลไม้เบื้องต้น</t>
    </r>
  </si>
  <si>
    <r>
      <rPr>
        <i/>
        <u/>
        <sz val="16"/>
        <color rgb="FFFF0000"/>
        <rFont val="TH SarabunPSK"/>
        <family val="2"/>
      </rPr>
      <t>กิจกรรมย่อยที่ 10</t>
    </r>
    <r>
      <rPr>
        <i/>
        <sz val="16"/>
        <color rgb="FFFF0000"/>
        <rFont val="TH SarabunPSK"/>
        <family val="2"/>
      </rPr>
      <t xml:space="preserve"> เทคนิคการพัฒนาบุคลิกภาพสู่การบริการที่เป็นเลิศ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</si>
  <si>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โครงการเสริมสร้างทักษะทางวิชาการด้านบริหารธุรกิจ 9 มทร.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</si>
  <si>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โครงการเสริมสร้างทักษะและการแข่งขันทางศิลปศาสตร์ 9 มทร.</t>
    </r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</si>
  <si>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</si>
  <si>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</si>
  <si>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 xml:space="preserve"> - อย่างน้อยร้อยละ 80 ของผู้เข้าร่วมโครงการได้รับความรู้เพิ่มขึ้น 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</si>
  <si>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</si>
  <si>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</si>
  <si>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</si>
  <si>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ผู้เข้าร่วมโครงการได้รับรางวัลจากการประกวด แข่งขัน อย่างน้อย 1รางวัล</t>
  </si>
  <si>
    <t xml:space="preserve"> - ผู้เข้าร่วมโครงการบอกประเด็นความรู้หรือประสบการณ์ที่ได้รับอย่างน้อย 1 เรื่อง</t>
  </si>
  <si>
    <t xml:space="preserve"> - ผู้เข้าร่วมโครงการได้รับรางวัลจากการแข่งขันอย่างน้อย 1 รางวัล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</si>
  <si>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</si>
  <si>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</si>
  <si>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ผู้เข้าร่วมโครงการมีความตระหนักในการทำนุบำรุงศิลปวัฒนธรรมไทย และอนุรักษ์สิ่งแวดล้อม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</si>
  <si>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การเรียนรู้สู่การปฏิบัติเพื่อยกระดับมาตรฐานกิจกรรมการล่องแก่งสู่สากล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</si>
  <si>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พัฒนาความรู้ด้านการจัดทำบัญชีสำหรับธุรกิจบริการ</t>
    </r>
  </si>
  <si>
    <r>
      <rPr>
        <i/>
        <u/>
        <sz val="16"/>
        <color rgb="FFFF0000"/>
        <rFont val="TH SarabunPSK"/>
        <family val="2"/>
      </rPr>
      <t xml:space="preserve">กิจกรรมย่อยที่ 3 </t>
    </r>
    <r>
      <rPr>
        <i/>
        <sz val="16"/>
        <color rgb="FFFF0000"/>
        <rFont val="TH SarabunPSK"/>
        <family val="2"/>
      </rPr>
      <t>ภาษาอังกฤษสำหรับมัคคุเทศก์เพื่อการท่องเที่ยวโดยชุมชน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</si>
  <si>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การแปรรูปอาหารโดยใช้วัตถุดิบในท้องถิ่นให้แก่ชุมชน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</si>
  <si>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การพัฒนาการตลาดและการท่องเที่ยวของธุรกิจชุมชนสู่วิสาหกิจชุมชนเพื่อส่งเสริมการท่องเที่ยวอย่างยั่งยืน</t>
    </r>
  </si>
  <si>
    <r>
      <rPr>
        <i/>
        <u/>
        <sz val="16"/>
        <color rgb="FFFF0000"/>
        <rFont val="TH SarabunPSK"/>
        <family val="2"/>
      </rPr>
      <t xml:space="preserve">กิจกรรมย่อยที่ 6 </t>
    </r>
    <r>
      <rPr>
        <i/>
        <sz val="16"/>
        <color rgb="FFFF0000"/>
        <rFont val="TH SarabunPSK"/>
        <family val="2"/>
      </rPr>
      <t>การเสวนาการสร้างต้นแบบพัฒนาศักยภาพการท่องเที่ยวโดยชุมชนเขาหลัก จังหวัดตรังอย่างยั่งยืน</t>
    </r>
  </si>
  <si>
    <t xml:space="preserve"> - ผู้เข้าร่วมโครงการสามารถนำความรู้ไปใช้ประโยชน์ได้อยู่ในระดับมาก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</si>
</sst>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6"/>
      <color rgb="FFFF0000"/>
      <name val="TH SarabunPSK"/>
      <family val="2"/>
    </font>
    <font>
      <i/>
      <u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4" fillId="0" borderId="0"/>
    <xf numFmtId="0" fontId="2" fillId="0" borderId="0"/>
    <xf numFmtId="0" fontId="5" fillId="0" borderId="0"/>
  </cellStyleXfs>
  <cellXfs count="10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188" fontId="8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8" fontId="8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left" vertical="top" wrapText="1"/>
    </xf>
    <xf numFmtId="41" fontId="9" fillId="0" borderId="1" xfId="3" applyNumberFormat="1" applyFont="1" applyFill="1" applyBorder="1" applyAlignment="1">
      <alignment horizontal="center" vertical="top" wrapText="1"/>
    </xf>
    <xf numFmtId="41" fontId="9" fillId="0" borderId="1" xfId="0" applyNumberFormat="1" applyFont="1" applyFill="1" applyBorder="1" applyAlignment="1">
      <alignment horizontal="right" vertical="top"/>
    </xf>
    <xf numFmtId="41" fontId="10" fillId="0" borderId="1" xfId="2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49" fontId="10" fillId="0" borderId="1" xfId="4" applyNumberFormat="1" applyFont="1" applyBorder="1" applyAlignment="1">
      <alignment horizontal="left" vertical="top" wrapText="1"/>
    </xf>
    <xf numFmtId="0" fontId="7" fillId="0" borderId="0" xfId="0" applyFont="1" applyBorder="1"/>
    <xf numFmtId="0" fontId="9" fillId="0" borderId="1" xfId="0" applyFont="1" applyBorder="1" applyAlignment="1">
      <alignment vertical="top" wrapText="1"/>
    </xf>
    <xf numFmtId="0" fontId="9" fillId="0" borderId="3" xfId="12" applyNumberFormat="1" applyFont="1" applyFill="1" applyBorder="1" applyAlignment="1">
      <alignment vertical="top" wrapText="1"/>
    </xf>
    <xf numFmtId="49" fontId="10" fillId="0" borderId="1" xfId="4" applyNumberFormat="1" applyFont="1" applyFill="1" applyBorder="1" applyAlignment="1">
      <alignment horizontal="left" vertical="top" wrapText="1"/>
    </xf>
    <xf numFmtId="0" fontId="9" fillId="0" borderId="1" xfId="12" applyNumberFormat="1" applyFont="1" applyFill="1" applyBorder="1" applyAlignment="1">
      <alignment vertical="top" wrapText="1"/>
    </xf>
    <xf numFmtId="41" fontId="9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left" vertical="top"/>
    </xf>
    <xf numFmtId="41" fontId="9" fillId="0" borderId="1" xfId="4" applyNumberFormat="1" applyFont="1" applyFill="1" applyBorder="1" applyAlignment="1">
      <alignment horizontal="left" vertical="top"/>
    </xf>
    <xf numFmtId="41" fontId="9" fillId="0" borderId="1" xfId="4" applyNumberFormat="1" applyFont="1" applyFill="1" applyBorder="1" applyAlignment="1">
      <alignment horizontal="center" vertical="top" wrapText="1"/>
    </xf>
    <xf numFmtId="187" fontId="10" fillId="0" borderId="1" xfId="0" applyNumberFormat="1" applyFont="1" applyFill="1" applyBorder="1" applyAlignment="1">
      <alignment horizontal="left" vertical="top" wrapText="1"/>
    </xf>
    <xf numFmtId="187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top" wrapText="1"/>
    </xf>
    <xf numFmtId="41" fontId="9" fillId="0" borderId="1" xfId="4" applyNumberFormat="1" applyFont="1" applyFill="1" applyBorder="1" applyAlignment="1">
      <alignment horizontal="center" vertical="top"/>
    </xf>
    <xf numFmtId="187" fontId="9" fillId="0" borderId="1" xfId="0" applyNumberFormat="1" applyFont="1" applyFill="1" applyBorder="1" applyAlignment="1">
      <alignment horizontal="left" vertical="top" wrapText="1"/>
    </xf>
    <xf numFmtId="187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41" fontId="11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88" fontId="7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14" fillId="0" borderId="3" xfId="0" applyNumberFormat="1" applyFont="1" applyBorder="1" applyAlignment="1">
      <alignment horizontal="left" vertical="top" wrapText="1"/>
    </xf>
    <xf numFmtId="41" fontId="14" fillId="0" borderId="1" xfId="3" applyNumberFormat="1" applyFont="1" applyFill="1" applyBorder="1" applyAlignment="1">
      <alignment horizontal="center" vertical="top" wrapText="1"/>
    </xf>
    <xf numFmtId="41" fontId="16" fillId="0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12" applyNumberFormat="1" applyFont="1" applyFill="1" applyBorder="1" applyAlignment="1">
      <alignment vertical="top" wrapText="1"/>
    </xf>
    <xf numFmtId="41" fontId="16" fillId="0" borderId="1" xfId="0" applyNumberFormat="1" applyFont="1" applyBorder="1" applyAlignment="1">
      <alignment horizontal="right" vertical="top"/>
    </xf>
    <xf numFmtId="17" fontId="16" fillId="0" borderId="1" xfId="0" applyNumberFormat="1" applyFont="1" applyBorder="1" applyAlignment="1">
      <alignment horizontal="center" vertical="top"/>
    </xf>
    <xf numFmtId="0" fontId="14" fillId="0" borderId="7" xfId="0" applyNumberFormat="1" applyFont="1" applyBorder="1" applyAlignment="1">
      <alignment horizontal="left" vertical="top"/>
    </xf>
    <xf numFmtId="41" fontId="16" fillId="0" borderId="1" xfId="4" applyNumberFormat="1" applyFont="1" applyFill="1" applyBorder="1" applyAlignment="1">
      <alignment horizontal="left" vertical="top"/>
    </xf>
    <xf numFmtId="0" fontId="9" fillId="3" borderId="7" xfId="12" applyNumberFormat="1" applyFont="1" applyFill="1" applyBorder="1" applyAlignment="1">
      <alignment vertical="top" wrapText="1"/>
    </xf>
    <xf numFmtId="41" fontId="9" fillId="3" borderId="1" xfId="3" applyNumberFormat="1" applyFont="1" applyFill="1" applyBorder="1" applyAlignment="1">
      <alignment horizontal="center" vertical="top" wrapText="1"/>
    </xf>
    <xf numFmtId="41" fontId="9" fillId="3" borderId="1" xfId="4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12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41" fontId="9" fillId="3" borderId="1" xfId="4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41" fontId="10" fillId="0" borderId="1" xfId="2" applyNumberFormat="1" applyFont="1" applyBorder="1" applyAlignment="1">
      <alignment horizontal="right" vertical="top"/>
    </xf>
    <xf numFmtId="0" fontId="9" fillId="3" borderId="1" xfId="0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8" fontId="9" fillId="0" borderId="3" xfId="0" applyNumberFormat="1" applyFont="1" applyBorder="1" applyAlignment="1">
      <alignment horizontal="center" vertical="top" wrapText="1"/>
    </xf>
    <xf numFmtId="41" fontId="9" fillId="0" borderId="3" xfId="4" applyNumberFormat="1" applyFont="1" applyBorder="1" applyAlignment="1">
      <alignment horizontal="center" vertical="top"/>
    </xf>
    <xf numFmtId="41" fontId="9" fillId="0" borderId="1" xfId="1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7" fontId="7" fillId="0" borderId="1" xfId="0" applyNumberFormat="1" applyFont="1" applyBorder="1" applyAlignment="1">
      <alignment horizontal="center" vertical="top"/>
    </xf>
    <xf numFmtId="49" fontId="9" fillId="0" borderId="1" xfId="4" applyNumberFormat="1" applyFont="1" applyFill="1" applyBorder="1" applyAlignment="1">
      <alignment horizontal="left" vertical="top" wrapText="1"/>
    </xf>
    <xf numFmtId="188" fontId="9" fillId="0" borderId="1" xfId="0" applyNumberFormat="1" applyFont="1" applyBorder="1" applyAlignment="1">
      <alignment horizontal="center" vertical="top" wrapText="1"/>
    </xf>
    <xf numFmtId="188" fontId="10" fillId="0" borderId="3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1" fontId="9" fillId="0" borderId="1" xfId="4" applyNumberFormat="1" applyFont="1" applyBorder="1" applyAlignment="1">
      <alignment horizontal="right" vertical="top"/>
    </xf>
    <xf numFmtId="0" fontId="11" fillId="0" borderId="1" xfId="12" applyNumberFormat="1" applyFont="1" applyFill="1" applyBorder="1" applyAlignment="1">
      <alignment horizontal="center" vertical="top" wrapText="1"/>
    </xf>
    <xf numFmtId="41" fontId="11" fillId="0" borderId="1" xfId="4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49" fontId="10" fillId="0" borderId="0" xfId="1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88" fontId="9" fillId="0" borderId="2" xfId="0" applyNumberFormat="1" applyFont="1" applyBorder="1" applyAlignment="1">
      <alignment vertical="top"/>
    </xf>
    <xf numFmtId="41" fontId="9" fillId="2" borderId="1" xfId="1" applyNumberFormat="1" applyFont="1" applyFill="1" applyBorder="1" applyAlignment="1">
      <alignment horizontal="right" vertical="top"/>
    </xf>
    <xf numFmtId="0" fontId="7" fillId="0" borderId="1" xfId="0" applyFont="1" applyBorder="1"/>
    <xf numFmtId="188" fontId="9" fillId="0" borderId="5" xfId="0" applyNumberFormat="1" applyFont="1" applyBorder="1" applyAlignment="1">
      <alignment vertical="top"/>
    </xf>
    <xf numFmtId="49" fontId="9" fillId="0" borderId="1" xfId="1" applyNumberFormat="1" applyFont="1" applyBorder="1" applyAlignment="1">
      <alignment vertical="top" wrapText="1"/>
    </xf>
    <xf numFmtId="188" fontId="9" fillId="0" borderId="3" xfId="0" applyNumberFormat="1" applyFont="1" applyBorder="1" applyAlignment="1">
      <alignment vertical="top"/>
    </xf>
    <xf numFmtId="49" fontId="9" fillId="0" borderId="1" xfId="1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vertical="top" wrapText="1"/>
    </xf>
    <xf numFmtId="41" fontId="14" fillId="2" borderId="1" xfId="1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 vertical="top"/>
    </xf>
    <xf numFmtId="0" fontId="16" fillId="0" borderId="2" xfId="0" applyFont="1" applyBorder="1" applyAlignment="1">
      <alignment vertical="top" wrapText="1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1"/>
    <cellStyle name="Normal 3" xfId="2"/>
    <cellStyle name="Normal 6" xfId="9"/>
    <cellStyle name="ปกติ_โครงการงานบริการวิชาการแก่ชุมชน 2547 3" xfId="10"/>
    <cellStyle name="ปกติ_สรุปทำน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80" zoomScaleNormal="100" zoomScaleSheetLayoutView="80" zoomScalePageLayoutView="70" workbookViewId="0">
      <selection activeCell="J31" sqref="J31"/>
    </sheetView>
  </sheetViews>
  <sheetFormatPr defaultRowHeight="20.100000000000001" customHeight="1" x14ac:dyDescent="0.35"/>
  <cols>
    <col min="1" max="1" width="5.125" style="37" customWidth="1"/>
    <col min="2" max="2" width="59.75" style="2" customWidth="1"/>
    <col min="3" max="3" width="10.625" style="2" customWidth="1"/>
    <col min="4" max="4" width="10.25" style="2" customWidth="1"/>
    <col min="5" max="5" width="7.5" style="2" customWidth="1"/>
    <col min="6" max="6" width="8" style="2" customWidth="1"/>
    <col min="7" max="7" width="12.375" style="2" customWidth="1"/>
    <col min="8" max="8" width="10.125" style="2" customWidth="1"/>
    <col min="9" max="10" width="24.25" style="2" customWidth="1"/>
    <col min="11" max="11" width="12.5" style="2" customWidth="1"/>
    <col min="12" max="12" width="12.875" style="2" customWidth="1"/>
    <col min="13" max="13" width="31.125" style="2" hidden="1" customWidth="1"/>
    <col min="14" max="16384" width="9" style="2"/>
  </cols>
  <sheetData>
    <row r="1" spans="1:13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 x14ac:dyDescent="0.3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 x14ac:dyDescent="0.3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2.25" customHeight="1" x14ac:dyDescent="0.35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2.25" customHeight="1" x14ac:dyDescent="0.35">
      <c r="A5" s="4" t="s">
        <v>1</v>
      </c>
      <c r="B5" s="5" t="s">
        <v>2</v>
      </c>
      <c r="C5" s="5" t="s">
        <v>3</v>
      </c>
      <c r="D5" s="5"/>
      <c r="E5" s="5" t="s">
        <v>14</v>
      </c>
      <c r="F5" s="5"/>
      <c r="G5" s="5"/>
      <c r="H5" s="5"/>
      <c r="I5" s="5" t="s">
        <v>15</v>
      </c>
      <c r="J5" s="5"/>
      <c r="K5" s="6" t="s">
        <v>13</v>
      </c>
      <c r="L5" s="6" t="s">
        <v>24</v>
      </c>
      <c r="M5" s="7" t="s">
        <v>12</v>
      </c>
    </row>
    <row r="6" spans="1:13" ht="36.75" customHeight="1" x14ac:dyDescent="0.35">
      <c r="A6" s="8"/>
      <c r="B6" s="5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6"/>
      <c r="L6" s="6"/>
      <c r="M6" s="7"/>
    </row>
    <row r="7" spans="1:13" s="18" customFormat="1" ht="26.25" customHeight="1" x14ac:dyDescent="0.35">
      <c r="A7" s="10">
        <v>1</v>
      </c>
      <c r="B7" s="11" t="s">
        <v>40</v>
      </c>
      <c r="C7" s="12">
        <v>180000</v>
      </c>
      <c r="D7" s="13"/>
      <c r="E7" s="14"/>
      <c r="F7" s="15"/>
      <c r="G7" s="15"/>
      <c r="H7" s="15"/>
      <c r="I7" s="16"/>
      <c r="J7" s="16"/>
      <c r="K7" s="15"/>
      <c r="L7" s="16"/>
      <c r="M7" s="17"/>
    </row>
    <row r="8" spans="1:13" s="18" customFormat="1" ht="99" customHeight="1" x14ac:dyDescent="0.35">
      <c r="A8" s="10"/>
      <c r="B8" s="40" t="s">
        <v>76</v>
      </c>
      <c r="C8" s="41">
        <v>120000</v>
      </c>
      <c r="D8" s="42"/>
      <c r="E8" s="59">
        <v>90</v>
      </c>
      <c r="F8" s="59">
        <v>5</v>
      </c>
      <c r="G8" s="59" t="s">
        <v>45</v>
      </c>
      <c r="H8" s="59">
        <f t="shared" ref="H8:H9" si="0">SUM(E8:G8)</f>
        <v>95</v>
      </c>
      <c r="I8" s="44" t="s">
        <v>90</v>
      </c>
      <c r="J8" s="44" t="s">
        <v>91</v>
      </c>
      <c r="K8" s="43" t="s">
        <v>52</v>
      </c>
      <c r="L8" s="44" t="s">
        <v>70</v>
      </c>
      <c r="M8" s="17"/>
    </row>
    <row r="9" spans="1:13" s="18" customFormat="1" ht="99.75" customHeight="1" x14ac:dyDescent="0.35">
      <c r="A9" s="10"/>
      <c r="B9" s="40" t="s">
        <v>77</v>
      </c>
      <c r="C9" s="41">
        <v>60000</v>
      </c>
      <c r="D9" s="42"/>
      <c r="E9" s="59">
        <v>40</v>
      </c>
      <c r="F9" s="59">
        <v>3</v>
      </c>
      <c r="G9" s="59" t="s">
        <v>45</v>
      </c>
      <c r="H9" s="59">
        <f t="shared" si="0"/>
        <v>43</v>
      </c>
      <c r="I9" s="44" t="s">
        <v>90</v>
      </c>
      <c r="J9" s="44" t="s">
        <v>91</v>
      </c>
      <c r="K9" s="43" t="s">
        <v>53</v>
      </c>
      <c r="L9" s="44" t="s">
        <v>72</v>
      </c>
      <c r="M9" s="17"/>
    </row>
    <row r="10" spans="1:13" s="18" customFormat="1" ht="99" customHeight="1" x14ac:dyDescent="0.35">
      <c r="A10" s="10">
        <v>2</v>
      </c>
      <c r="B10" s="20" t="s">
        <v>41</v>
      </c>
      <c r="C10" s="12">
        <v>48000</v>
      </c>
      <c r="D10" s="13"/>
      <c r="E10" s="60" t="s">
        <v>45</v>
      </c>
      <c r="F10" s="60">
        <v>3</v>
      </c>
      <c r="G10" s="60" t="s">
        <v>45</v>
      </c>
      <c r="H10" s="60">
        <v>3</v>
      </c>
      <c r="I10" s="19" t="s">
        <v>90</v>
      </c>
      <c r="J10" s="19" t="s">
        <v>91</v>
      </c>
      <c r="K10" s="15" t="s">
        <v>51</v>
      </c>
      <c r="L10" s="19" t="s">
        <v>56</v>
      </c>
      <c r="M10" s="21"/>
    </row>
    <row r="11" spans="1:13" s="18" customFormat="1" ht="29.25" customHeight="1" x14ac:dyDescent="0.35">
      <c r="A11" s="10">
        <v>3</v>
      </c>
      <c r="B11" s="22" t="s">
        <v>42</v>
      </c>
      <c r="C11" s="12">
        <v>180000</v>
      </c>
      <c r="D11" s="23"/>
      <c r="E11" s="61"/>
      <c r="F11" s="60"/>
      <c r="G11" s="60"/>
      <c r="H11" s="60"/>
      <c r="I11" s="16"/>
      <c r="J11" s="16"/>
      <c r="K11" s="15"/>
      <c r="L11" s="16"/>
      <c r="M11" s="17"/>
    </row>
    <row r="12" spans="1:13" s="18" customFormat="1" ht="76.5" customHeight="1" x14ac:dyDescent="0.35">
      <c r="A12" s="10"/>
      <c r="B12" s="45" t="s">
        <v>78</v>
      </c>
      <c r="C12" s="41">
        <v>35000</v>
      </c>
      <c r="D12" s="46"/>
      <c r="E12" s="59">
        <v>110</v>
      </c>
      <c r="F12" s="59">
        <v>6</v>
      </c>
      <c r="G12" s="59">
        <v>4</v>
      </c>
      <c r="H12" s="59">
        <f>SUM(E12:G12)</f>
        <v>120</v>
      </c>
      <c r="I12" s="44" t="s">
        <v>92</v>
      </c>
      <c r="J12" s="44" t="s">
        <v>93</v>
      </c>
      <c r="K12" s="43" t="s">
        <v>69</v>
      </c>
      <c r="L12" s="44" t="s">
        <v>68</v>
      </c>
      <c r="M12" s="17"/>
    </row>
    <row r="13" spans="1:13" s="18" customFormat="1" ht="76.5" customHeight="1" x14ac:dyDescent="0.35">
      <c r="A13" s="10"/>
      <c r="B13" s="45" t="s">
        <v>79</v>
      </c>
      <c r="C13" s="41">
        <v>12000</v>
      </c>
      <c r="D13" s="46"/>
      <c r="E13" s="59">
        <v>60</v>
      </c>
      <c r="F13" s="59">
        <v>2</v>
      </c>
      <c r="G13" s="59" t="s">
        <v>45</v>
      </c>
      <c r="H13" s="59">
        <f>SUM(E13:G13)</f>
        <v>62</v>
      </c>
      <c r="I13" s="44" t="s">
        <v>92</v>
      </c>
      <c r="J13" s="44" t="s">
        <v>93</v>
      </c>
      <c r="K13" s="43" t="s">
        <v>69</v>
      </c>
      <c r="L13" s="44" t="s">
        <v>71</v>
      </c>
      <c r="M13" s="17"/>
    </row>
    <row r="14" spans="1:13" s="18" customFormat="1" ht="76.5" customHeight="1" x14ac:dyDescent="0.35">
      <c r="A14" s="10"/>
      <c r="B14" s="45" t="s">
        <v>80</v>
      </c>
      <c r="C14" s="41">
        <v>16500</v>
      </c>
      <c r="D14" s="46"/>
      <c r="E14" s="59">
        <v>93</v>
      </c>
      <c r="F14" s="59">
        <v>1</v>
      </c>
      <c r="G14" s="59" t="s">
        <v>45</v>
      </c>
      <c r="H14" s="59">
        <f t="shared" ref="H14" si="1">SUM(E14:G14)</f>
        <v>94</v>
      </c>
      <c r="I14" s="44" t="s">
        <v>92</v>
      </c>
      <c r="J14" s="44" t="s">
        <v>93</v>
      </c>
      <c r="K14" s="43" t="s">
        <v>69</v>
      </c>
      <c r="L14" s="44" t="s">
        <v>62</v>
      </c>
      <c r="M14" s="17"/>
    </row>
    <row r="15" spans="1:13" s="18" customFormat="1" ht="73.5" customHeight="1" x14ac:dyDescent="0.35">
      <c r="A15" s="10"/>
      <c r="B15" s="45" t="s">
        <v>81</v>
      </c>
      <c r="C15" s="41">
        <v>14000</v>
      </c>
      <c r="D15" s="46"/>
      <c r="E15" s="59">
        <v>50</v>
      </c>
      <c r="F15" s="59">
        <v>3</v>
      </c>
      <c r="G15" s="59" t="s">
        <v>45</v>
      </c>
      <c r="H15" s="59">
        <f t="shared" ref="H15:H16" si="2">SUM(E15:G15)</f>
        <v>53</v>
      </c>
      <c r="I15" s="44" t="s">
        <v>92</v>
      </c>
      <c r="J15" s="44" t="s">
        <v>93</v>
      </c>
      <c r="K15" s="47" t="s">
        <v>61</v>
      </c>
      <c r="L15" s="44" t="s">
        <v>47</v>
      </c>
      <c r="M15" s="17"/>
    </row>
    <row r="16" spans="1:13" s="18" customFormat="1" ht="76.5" customHeight="1" x14ac:dyDescent="0.35">
      <c r="A16" s="10"/>
      <c r="B16" s="45" t="s">
        <v>82</v>
      </c>
      <c r="C16" s="41">
        <v>17000</v>
      </c>
      <c r="D16" s="46"/>
      <c r="E16" s="59">
        <v>50</v>
      </c>
      <c r="F16" s="59">
        <v>3</v>
      </c>
      <c r="G16" s="59" t="s">
        <v>45</v>
      </c>
      <c r="H16" s="59">
        <f t="shared" si="2"/>
        <v>53</v>
      </c>
      <c r="I16" s="44" t="s">
        <v>92</v>
      </c>
      <c r="J16" s="44" t="s">
        <v>93</v>
      </c>
      <c r="K16" s="47" t="s">
        <v>52</v>
      </c>
      <c r="L16" s="44" t="s">
        <v>48</v>
      </c>
      <c r="M16" s="17"/>
    </row>
    <row r="17" spans="1:13" s="18" customFormat="1" ht="77.25" customHeight="1" x14ac:dyDescent="0.35">
      <c r="A17" s="10"/>
      <c r="B17" s="45" t="s">
        <v>83</v>
      </c>
      <c r="C17" s="41">
        <v>15000</v>
      </c>
      <c r="D17" s="46"/>
      <c r="E17" s="59">
        <v>93</v>
      </c>
      <c r="F17" s="59">
        <v>3</v>
      </c>
      <c r="G17" s="59" t="s">
        <v>45</v>
      </c>
      <c r="H17" s="59">
        <f t="shared" ref="H17" si="3">SUM(E17:G17)</f>
        <v>96</v>
      </c>
      <c r="I17" s="44" t="s">
        <v>92</v>
      </c>
      <c r="J17" s="44" t="s">
        <v>93</v>
      </c>
      <c r="K17" s="43" t="s">
        <v>52</v>
      </c>
      <c r="L17" s="44" t="s">
        <v>63</v>
      </c>
      <c r="M17" s="17"/>
    </row>
    <row r="18" spans="1:13" s="18" customFormat="1" ht="77.25" customHeight="1" x14ac:dyDescent="0.35">
      <c r="A18" s="10"/>
      <c r="B18" s="45" t="s">
        <v>84</v>
      </c>
      <c r="C18" s="41">
        <v>15500</v>
      </c>
      <c r="D18" s="46"/>
      <c r="E18" s="59">
        <v>63</v>
      </c>
      <c r="F18" s="59">
        <v>3</v>
      </c>
      <c r="G18" s="59" t="s">
        <v>45</v>
      </c>
      <c r="H18" s="59">
        <f t="shared" ref="H18" si="4">SUM(E18:G18)</f>
        <v>66</v>
      </c>
      <c r="I18" s="44" t="s">
        <v>92</v>
      </c>
      <c r="J18" s="44" t="s">
        <v>93</v>
      </c>
      <c r="K18" s="43" t="s">
        <v>52</v>
      </c>
      <c r="L18" s="44" t="s">
        <v>64</v>
      </c>
      <c r="M18" s="17"/>
    </row>
    <row r="19" spans="1:13" s="18" customFormat="1" ht="77.25" customHeight="1" x14ac:dyDescent="0.35">
      <c r="A19" s="10"/>
      <c r="B19" s="45" t="s">
        <v>85</v>
      </c>
      <c r="C19" s="41">
        <v>20000</v>
      </c>
      <c r="D19" s="46"/>
      <c r="E19" s="59">
        <v>44</v>
      </c>
      <c r="F19" s="59">
        <v>4</v>
      </c>
      <c r="G19" s="59">
        <v>2</v>
      </c>
      <c r="H19" s="59">
        <f t="shared" ref="H19:H20" si="5">SUM(E19:G19)</f>
        <v>50</v>
      </c>
      <c r="I19" s="44" t="s">
        <v>92</v>
      </c>
      <c r="J19" s="44" t="s">
        <v>93</v>
      </c>
      <c r="K19" s="43" t="s">
        <v>52</v>
      </c>
      <c r="L19" s="44" t="s">
        <v>50</v>
      </c>
      <c r="M19" s="17"/>
    </row>
    <row r="20" spans="1:13" s="18" customFormat="1" ht="77.25" customHeight="1" x14ac:dyDescent="0.35">
      <c r="A20" s="10"/>
      <c r="B20" s="45" t="s">
        <v>86</v>
      </c>
      <c r="C20" s="41">
        <v>15000</v>
      </c>
      <c r="D20" s="46"/>
      <c r="E20" s="59">
        <v>36</v>
      </c>
      <c r="F20" s="59">
        <v>3</v>
      </c>
      <c r="G20" s="59">
        <v>1</v>
      </c>
      <c r="H20" s="59">
        <f t="shared" si="5"/>
        <v>40</v>
      </c>
      <c r="I20" s="44" t="s">
        <v>92</v>
      </c>
      <c r="J20" s="44" t="s">
        <v>93</v>
      </c>
      <c r="K20" s="43" t="s">
        <v>52</v>
      </c>
      <c r="L20" s="44" t="s">
        <v>73</v>
      </c>
      <c r="M20" s="17"/>
    </row>
    <row r="21" spans="1:13" s="18" customFormat="1" ht="77.25" customHeight="1" x14ac:dyDescent="0.35">
      <c r="A21" s="10"/>
      <c r="B21" s="45" t="s">
        <v>87</v>
      </c>
      <c r="C21" s="41">
        <v>20000</v>
      </c>
      <c r="D21" s="46"/>
      <c r="E21" s="59">
        <v>55</v>
      </c>
      <c r="F21" s="59">
        <v>3</v>
      </c>
      <c r="G21" s="59">
        <v>2</v>
      </c>
      <c r="H21" s="59">
        <f t="shared" ref="H21:H31" si="6">SUM(E21:G21)</f>
        <v>60</v>
      </c>
      <c r="I21" s="44" t="s">
        <v>92</v>
      </c>
      <c r="J21" s="44" t="s">
        <v>93</v>
      </c>
      <c r="K21" s="43" t="s">
        <v>53</v>
      </c>
      <c r="L21" s="44" t="s">
        <v>67</v>
      </c>
      <c r="M21" s="17"/>
    </row>
    <row r="22" spans="1:13" s="18" customFormat="1" ht="30.75" customHeight="1" x14ac:dyDescent="0.35">
      <c r="A22" s="10">
        <v>4</v>
      </c>
      <c r="B22" s="24" t="s">
        <v>43</v>
      </c>
      <c r="C22" s="12">
        <v>180000</v>
      </c>
      <c r="D22" s="25"/>
      <c r="E22" s="61"/>
      <c r="F22" s="60"/>
      <c r="G22" s="60"/>
      <c r="H22" s="60"/>
      <c r="I22" s="16"/>
      <c r="J22" s="16"/>
      <c r="K22" s="15"/>
      <c r="L22" s="16"/>
      <c r="M22" s="21"/>
    </row>
    <row r="23" spans="1:13" s="18" customFormat="1" ht="102" customHeight="1" x14ac:dyDescent="0.35">
      <c r="A23" s="10"/>
      <c r="B23" s="48" t="s">
        <v>88</v>
      </c>
      <c r="C23" s="41">
        <v>90000</v>
      </c>
      <c r="D23" s="49"/>
      <c r="E23" s="59">
        <v>30</v>
      </c>
      <c r="F23" s="59">
        <v>7</v>
      </c>
      <c r="G23" s="59" t="s">
        <v>45</v>
      </c>
      <c r="H23" s="59">
        <f t="shared" si="6"/>
        <v>37</v>
      </c>
      <c r="I23" s="44" t="s">
        <v>94</v>
      </c>
      <c r="J23" s="44" t="s">
        <v>95</v>
      </c>
      <c r="K23" s="43" t="s">
        <v>61</v>
      </c>
      <c r="L23" s="44" t="s">
        <v>56</v>
      </c>
      <c r="M23" s="21"/>
    </row>
    <row r="24" spans="1:13" s="18" customFormat="1" ht="98.25" customHeight="1" x14ac:dyDescent="0.35">
      <c r="A24" s="10"/>
      <c r="B24" s="48" t="s">
        <v>89</v>
      </c>
      <c r="C24" s="41">
        <v>90000</v>
      </c>
      <c r="D24" s="49"/>
      <c r="E24" s="59">
        <v>30</v>
      </c>
      <c r="F24" s="59">
        <v>7</v>
      </c>
      <c r="G24" s="59" t="s">
        <v>45</v>
      </c>
      <c r="H24" s="59">
        <f t="shared" si="6"/>
        <v>37</v>
      </c>
      <c r="I24" s="44" t="s">
        <v>94</v>
      </c>
      <c r="J24" s="44" t="s">
        <v>96</v>
      </c>
      <c r="K24" s="43" t="s">
        <v>61</v>
      </c>
      <c r="L24" s="44" t="s">
        <v>56</v>
      </c>
      <c r="M24" s="21"/>
    </row>
    <row r="25" spans="1:13" s="18" customFormat="1" ht="80.25" customHeight="1" x14ac:dyDescent="0.35">
      <c r="A25" s="10">
        <v>5</v>
      </c>
      <c r="B25" s="50" t="s">
        <v>44</v>
      </c>
      <c r="C25" s="51">
        <v>200000</v>
      </c>
      <c r="D25" s="52"/>
      <c r="E25" s="62">
        <v>90</v>
      </c>
      <c r="F25" s="62">
        <v>18</v>
      </c>
      <c r="G25" s="62" t="s">
        <v>45</v>
      </c>
      <c r="H25" s="62">
        <f t="shared" si="6"/>
        <v>108</v>
      </c>
      <c r="I25" s="54" t="s">
        <v>97</v>
      </c>
      <c r="J25" s="54" t="s">
        <v>98</v>
      </c>
      <c r="K25" s="53" t="s">
        <v>57</v>
      </c>
      <c r="L25" s="54" t="s">
        <v>59</v>
      </c>
      <c r="M25" s="21"/>
    </row>
    <row r="26" spans="1:13" s="18" customFormat="1" ht="75.75" customHeight="1" x14ac:dyDescent="0.35">
      <c r="A26" s="10">
        <v>6</v>
      </c>
      <c r="B26" s="55" t="s">
        <v>35</v>
      </c>
      <c r="C26" s="56"/>
      <c r="D26" s="57">
        <v>40000</v>
      </c>
      <c r="E26" s="62">
        <v>226</v>
      </c>
      <c r="F26" s="62">
        <v>16</v>
      </c>
      <c r="G26" s="62" t="s">
        <v>45</v>
      </c>
      <c r="H26" s="62">
        <f t="shared" si="6"/>
        <v>242</v>
      </c>
      <c r="I26" s="54" t="s">
        <v>99</v>
      </c>
      <c r="J26" s="54" t="s">
        <v>93</v>
      </c>
      <c r="K26" s="53" t="s">
        <v>58</v>
      </c>
      <c r="L26" s="54" t="s">
        <v>59</v>
      </c>
      <c r="M26" s="21"/>
    </row>
    <row r="27" spans="1:13" s="18" customFormat="1" ht="77.25" customHeight="1" x14ac:dyDescent="0.35">
      <c r="A27" s="10">
        <v>7</v>
      </c>
      <c r="B27" s="58" t="s">
        <v>18</v>
      </c>
      <c r="C27" s="56"/>
      <c r="D27" s="57">
        <v>40000</v>
      </c>
      <c r="E27" s="62">
        <v>250</v>
      </c>
      <c r="F27" s="62">
        <v>23</v>
      </c>
      <c r="G27" s="62" t="s">
        <v>45</v>
      </c>
      <c r="H27" s="62">
        <f t="shared" si="6"/>
        <v>273</v>
      </c>
      <c r="I27" s="54" t="s">
        <v>99</v>
      </c>
      <c r="J27" s="54" t="s">
        <v>93</v>
      </c>
      <c r="K27" s="53" t="s">
        <v>53</v>
      </c>
      <c r="L27" s="54" t="s">
        <v>59</v>
      </c>
      <c r="M27" s="27"/>
    </row>
    <row r="28" spans="1:13" s="18" customFormat="1" ht="101.25" customHeight="1" x14ac:dyDescent="0.35">
      <c r="A28" s="10">
        <v>8</v>
      </c>
      <c r="B28" s="22" t="s">
        <v>36</v>
      </c>
      <c r="C28" s="26"/>
      <c r="D28" s="26">
        <v>40000</v>
      </c>
      <c r="E28" s="60">
        <v>40</v>
      </c>
      <c r="F28" s="60">
        <v>3</v>
      </c>
      <c r="G28" s="60" t="s">
        <v>45</v>
      </c>
      <c r="H28" s="60">
        <f t="shared" si="6"/>
        <v>43</v>
      </c>
      <c r="I28" s="19" t="s">
        <v>90</v>
      </c>
      <c r="J28" s="19" t="s">
        <v>91</v>
      </c>
      <c r="K28" s="15" t="s">
        <v>53</v>
      </c>
      <c r="L28" s="19" t="s">
        <v>72</v>
      </c>
      <c r="M28" s="28"/>
    </row>
    <row r="29" spans="1:13" s="18" customFormat="1" ht="90.75" customHeight="1" x14ac:dyDescent="0.35">
      <c r="A29" s="10">
        <v>9</v>
      </c>
      <c r="B29" s="29" t="s">
        <v>37</v>
      </c>
      <c r="C29" s="26"/>
      <c r="D29" s="30">
        <v>20000</v>
      </c>
      <c r="E29" s="61" t="s">
        <v>45</v>
      </c>
      <c r="F29" s="60">
        <v>21</v>
      </c>
      <c r="G29" s="60">
        <v>4</v>
      </c>
      <c r="H29" s="60">
        <f t="shared" si="6"/>
        <v>25</v>
      </c>
      <c r="I29" s="19" t="s">
        <v>99</v>
      </c>
      <c r="J29" s="19" t="s">
        <v>93</v>
      </c>
      <c r="K29" s="15" t="s">
        <v>55</v>
      </c>
      <c r="L29" s="19" t="s">
        <v>65</v>
      </c>
      <c r="M29" s="31"/>
    </row>
    <row r="30" spans="1:13" s="18" customFormat="1" ht="85.5" customHeight="1" x14ac:dyDescent="0.35">
      <c r="A30" s="10">
        <v>10</v>
      </c>
      <c r="B30" s="22" t="s">
        <v>38</v>
      </c>
      <c r="C30" s="26"/>
      <c r="D30" s="26">
        <v>90000</v>
      </c>
      <c r="E30" s="60">
        <v>180</v>
      </c>
      <c r="F30" s="60">
        <v>5</v>
      </c>
      <c r="G30" s="60" t="s">
        <v>45</v>
      </c>
      <c r="H30" s="60">
        <f t="shared" si="6"/>
        <v>185</v>
      </c>
      <c r="I30" s="19" t="s">
        <v>97</v>
      </c>
      <c r="J30" s="19" t="s">
        <v>98</v>
      </c>
      <c r="K30" s="15" t="s">
        <v>57</v>
      </c>
      <c r="L30" s="19" t="s">
        <v>60</v>
      </c>
      <c r="M30" s="32"/>
    </row>
    <row r="31" spans="1:13" s="18" customFormat="1" ht="82.5" customHeight="1" x14ac:dyDescent="0.35">
      <c r="A31" s="10">
        <v>11</v>
      </c>
      <c r="B31" s="33" t="s">
        <v>21</v>
      </c>
      <c r="C31" s="26"/>
      <c r="D31" s="26">
        <v>40000</v>
      </c>
      <c r="E31" s="60">
        <v>80</v>
      </c>
      <c r="F31" s="60">
        <v>2</v>
      </c>
      <c r="G31" s="60" t="s">
        <v>45</v>
      </c>
      <c r="H31" s="60">
        <f t="shared" si="6"/>
        <v>82</v>
      </c>
      <c r="I31" s="19" t="s">
        <v>99</v>
      </c>
      <c r="J31" s="19" t="s">
        <v>93</v>
      </c>
      <c r="K31" s="15" t="s">
        <v>52</v>
      </c>
      <c r="L31" s="19" t="s">
        <v>54</v>
      </c>
      <c r="M31" s="32"/>
    </row>
    <row r="32" spans="1:13" ht="26.25" customHeight="1" x14ac:dyDescent="0.35">
      <c r="A32" s="10"/>
      <c r="B32" s="34" t="s">
        <v>19</v>
      </c>
      <c r="C32" s="35">
        <f>SUM(C7,C10,C11,C22,C25)</f>
        <v>788000</v>
      </c>
      <c r="D32" s="35">
        <f>SUM(D7:D31)</f>
        <v>270000</v>
      </c>
      <c r="E32" s="36"/>
      <c r="F32" s="36"/>
      <c r="G32" s="36"/>
      <c r="H32" s="36"/>
      <c r="I32" s="36"/>
      <c r="J32" s="36"/>
      <c r="K32" s="36"/>
      <c r="L32" s="36"/>
      <c r="M32" s="11"/>
    </row>
    <row r="34" spans="2:9" ht="20.100000000000001" customHeight="1" x14ac:dyDescent="0.35">
      <c r="B34" s="38"/>
      <c r="C34" s="38"/>
      <c r="D34" s="38"/>
      <c r="E34" s="38"/>
      <c r="F34" s="38"/>
      <c r="G34" s="38"/>
      <c r="H34" s="38"/>
      <c r="I34" s="38"/>
    </row>
    <row r="35" spans="2:9" ht="20.100000000000001" customHeight="1" x14ac:dyDescent="0.35">
      <c r="B35" s="39" t="s">
        <v>25</v>
      </c>
      <c r="C35" s="18"/>
      <c r="D35" s="18"/>
      <c r="E35" s="38"/>
      <c r="F35" s="38"/>
      <c r="G35" s="38"/>
      <c r="H35" s="38"/>
      <c r="I35" s="38"/>
    </row>
    <row r="36" spans="2:9" ht="20.100000000000001" customHeight="1" x14ac:dyDescent="0.35">
      <c r="B36" s="2" t="s">
        <v>31</v>
      </c>
      <c r="C36" s="18"/>
      <c r="D36" s="18"/>
      <c r="E36" s="38"/>
      <c r="F36" s="38"/>
      <c r="G36" s="38"/>
      <c r="H36" s="38"/>
      <c r="I36" s="38"/>
    </row>
    <row r="37" spans="2:9" ht="20.100000000000001" customHeight="1" x14ac:dyDescent="0.35">
      <c r="B37" s="39" t="s">
        <v>26</v>
      </c>
      <c r="C37" s="18"/>
      <c r="D37" s="18"/>
      <c r="E37" s="38"/>
      <c r="F37" s="38"/>
      <c r="G37" s="38"/>
      <c r="H37" s="38"/>
      <c r="I37" s="38"/>
    </row>
    <row r="38" spans="2:9" ht="20.100000000000001" customHeight="1" x14ac:dyDescent="0.35">
      <c r="B38" s="2" t="s">
        <v>32</v>
      </c>
      <c r="C38" s="18"/>
      <c r="D38" s="18"/>
      <c r="E38" s="38"/>
      <c r="F38" s="38"/>
      <c r="G38" s="38"/>
      <c r="H38" s="38"/>
      <c r="I38" s="38"/>
    </row>
    <row r="39" spans="2:9" ht="20.100000000000001" customHeight="1" x14ac:dyDescent="0.35">
      <c r="B39" s="2" t="s">
        <v>27</v>
      </c>
      <c r="C39" s="18"/>
      <c r="D39" s="18"/>
      <c r="E39" s="38"/>
      <c r="F39" s="38"/>
      <c r="G39" s="38"/>
      <c r="H39" s="38"/>
      <c r="I39" s="38"/>
    </row>
    <row r="40" spans="2:9" ht="20.100000000000001" customHeight="1" x14ac:dyDescent="0.35">
      <c r="B40" s="2" t="s">
        <v>33</v>
      </c>
      <c r="C40" s="18"/>
      <c r="D40" s="18"/>
      <c r="E40" s="38"/>
      <c r="F40" s="38"/>
      <c r="G40" s="38"/>
      <c r="H40" s="38"/>
      <c r="I40" s="38"/>
    </row>
    <row r="41" spans="2:9" ht="20.100000000000001" customHeight="1" x14ac:dyDescent="0.35">
      <c r="B41" s="2" t="s">
        <v>34</v>
      </c>
      <c r="C41" s="18"/>
      <c r="D41" s="18"/>
      <c r="E41" s="38"/>
      <c r="F41" s="38"/>
      <c r="G41" s="38"/>
      <c r="H41" s="38"/>
      <c r="I41" s="38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9285714285714285" right="0.19685039370078741" top="0.35433070866141736" bottom="0.74803149606299213" header="0.31496062992125984" footer="0.31496062992125984"/>
  <pageSetup paperSize="9" scale="66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topLeftCell="A5" zoomScale="90" zoomScaleNormal="100" zoomScaleSheetLayoutView="90" zoomScalePageLayoutView="70" workbookViewId="0">
      <selection activeCell="I8" sqref="I8"/>
    </sheetView>
  </sheetViews>
  <sheetFormatPr defaultRowHeight="20.100000000000001" customHeight="1" x14ac:dyDescent="0.35"/>
  <cols>
    <col min="1" max="1" width="5.125" style="2" customWidth="1"/>
    <col min="2" max="2" width="45.875" style="2" customWidth="1"/>
    <col min="3" max="4" width="10.625" style="2" customWidth="1"/>
    <col min="5" max="6" width="9" style="2"/>
    <col min="7" max="7" width="12.375" style="2" customWidth="1"/>
    <col min="8" max="8" width="8.875" style="2" customWidth="1"/>
    <col min="9" max="9" width="21.625" style="2" customWidth="1"/>
    <col min="10" max="10" width="22.75" style="2" customWidth="1"/>
    <col min="11" max="11" width="12.5" style="2" customWidth="1"/>
    <col min="12" max="12" width="16.875" style="2" customWidth="1"/>
    <col min="13" max="13" width="23" style="2" hidden="1" customWidth="1"/>
    <col min="14" max="16384" width="9" style="2"/>
  </cols>
  <sheetData>
    <row r="1" spans="1:13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3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3.75" customHeight="1" x14ac:dyDescent="0.3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2.75" customHeight="1" x14ac:dyDescent="0.35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2.25" customHeight="1" x14ac:dyDescent="0.35">
      <c r="A5" s="5" t="s">
        <v>1</v>
      </c>
      <c r="B5" s="5" t="s">
        <v>2</v>
      </c>
      <c r="C5" s="5" t="s">
        <v>3</v>
      </c>
      <c r="D5" s="5"/>
      <c r="E5" s="5" t="s">
        <v>14</v>
      </c>
      <c r="F5" s="5"/>
      <c r="G5" s="5"/>
      <c r="H5" s="5"/>
      <c r="I5" s="5" t="s">
        <v>15</v>
      </c>
      <c r="J5" s="5"/>
      <c r="K5" s="63" t="s">
        <v>13</v>
      </c>
      <c r="L5" s="6" t="s">
        <v>24</v>
      </c>
      <c r="M5" s="7" t="s">
        <v>12</v>
      </c>
    </row>
    <row r="6" spans="1:13" ht="36.75" customHeight="1" x14ac:dyDescent="0.35">
      <c r="A6" s="5"/>
      <c r="B6" s="5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64"/>
      <c r="L6" s="6"/>
      <c r="M6" s="7"/>
    </row>
    <row r="7" spans="1:13" ht="105" customHeight="1" x14ac:dyDescent="0.35">
      <c r="A7" s="65">
        <v>1</v>
      </c>
      <c r="B7" s="22" t="s">
        <v>28</v>
      </c>
      <c r="C7" s="66">
        <v>20000</v>
      </c>
      <c r="D7" s="67"/>
      <c r="E7" s="82">
        <v>250</v>
      </c>
      <c r="F7" s="82">
        <v>10</v>
      </c>
      <c r="G7" s="82" t="s">
        <v>45</v>
      </c>
      <c r="H7" s="82">
        <v>260</v>
      </c>
      <c r="I7" s="69" t="s">
        <v>100</v>
      </c>
      <c r="J7" s="69" t="s">
        <v>101</v>
      </c>
      <c r="K7" s="70" t="s">
        <v>58</v>
      </c>
      <c r="L7" s="69" t="s">
        <v>59</v>
      </c>
      <c r="M7" s="71"/>
    </row>
    <row r="8" spans="1:13" ht="102.75" customHeight="1" x14ac:dyDescent="0.35">
      <c r="A8" s="72">
        <v>2</v>
      </c>
      <c r="B8" s="22" t="s">
        <v>29</v>
      </c>
      <c r="C8" s="26">
        <v>16000</v>
      </c>
      <c r="D8" s="67"/>
      <c r="E8" s="82">
        <v>20</v>
      </c>
      <c r="F8" s="82">
        <v>2</v>
      </c>
      <c r="G8" s="82" t="s">
        <v>45</v>
      </c>
      <c r="H8" s="82">
        <v>22</v>
      </c>
      <c r="I8" s="69" t="s">
        <v>100</v>
      </c>
      <c r="J8" s="69" t="s">
        <v>101</v>
      </c>
      <c r="K8" s="68" t="s">
        <v>46</v>
      </c>
      <c r="L8" s="69" t="s">
        <v>47</v>
      </c>
      <c r="M8" s="71"/>
    </row>
    <row r="9" spans="1:13" ht="96.75" customHeight="1" x14ac:dyDescent="0.35">
      <c r="A9" s="73">
        <v>3</v>
      </c>
      <c r="B9" s="74" t="s">
        <v>22</v>
      </c>
      <c r="C9" s="75"/>
      <c r="D9" s="76">
        <v>50000</v>
      </c>
      <c r="E9" s="82">
        <v>250</v>
      </c>
      <c r="F9" s="82">
        <v>10</v>
      </c>
      <c r="G9" s="82" t="s">
        <v>45</v>
      </c>
      <c r="H9" s="82">
        <v>260</v>
      </c>
      <c r="I9" s="69" t="s">
        <v>100</v>
      </c>
      <c r="J9" s="69" t="s">
        <v>101</v>
      </c>
      <c r="K9" s="68" t="s">
        <v>58</v>
      </c>
      <c r="L9" s="69" t="s">
        <v>74</v>
      </c>
      <c r="M9" s="21"/>
    </row>
    <row r="10" spans="1:13" ht="27.75" customHeight="1" x14ac:dyDescent="0.35">
      <c r="A10" s="68"/>
      <c r="B10" s="77" t="s">
        <v>19</v>
      </c>
      <c r="C10" s="78">
        <f>SUM(C7:C9)</f>
        <v>36000</v>
      </c>
      <c r="D10" s="78">
        <f>SUM(D7:D9)</f>
        <v>50000</v>
      </c>
      <c r="E10" s="79"/>
      <c r="F10" s="79"/>
      <c r="G10" s="79"/>
      <c r="H10" s="79"/>
      <c r="I10" s="79"/>
      <c r="J10" s="79"/>
      <c r="K10" s="79"/>
      <c r="L10" s="79"/>
      <c r="M10" s="21"/>
    </row>
    <row r="11" spans="1:13" ht="25.5" customHeight="1" x14ac:dyDescent="0.35">
      <c r="A11" s="80"/>
      <c r="B11" s="38"/>
      <c r="C11" s="38"/>
      <c r="D11" s="38"/>
      <c r="E11" s="38"/>
      <c r="F11" s="38"/>
      <c r="G11" s="38"/>
      <c r="H11" s="38"/>
      <c r="I11" s="38"/>
      <c r="J11" s="18"/>
      <c r="K11" s="18"/>
      <c r="L11" s="18"/>
      <c r="M11" s="81"/>
    </row>
    <row r="12" spans="1:13" ht="32.25" customHeight="1" x14ac:dyDescent="0.35">
      <c r="A12" s="80"/>
      <c r="B12" s="39" t="s">
        <v>25</v>
      </c>
      <c r="C12" s="18"/>
      <c r="D12" s="18"/>
      <c r="E12" s="38"/>
      <c r="F12" s="38"/>
      <c r="G12" s="38"/>
      <c r="H12" s="38"/>
      <c r="I12" s="38"/>
      <c r="J12" s="18"/>
      <c r="K12" s="18"/>
      <c r="L12" s="18"/>
      <c r="M12" s="81"/>
    </row>
    <row r="13" spans="1:13" ht="25.5" customHeight="1" x14ac:dyDescent="0.35">
      <c r="A13" s="18"/>
      <c r="B13" s="2" t="s">
        <v>31</v>
      </c>
      <c r="C13" s="18"/>
      <c r="D13" s="18"/>
      <c r="E13" s="38"/>
      <c r="F13" s="38"/>
      <c r="G13" s="38"/>
      <c r="H13" s="38"/>
      <c r="I13" s="38"/>
      <c r="J13" s="18"/>
      <c r="K13" s="18"/>
      <c r="L13" s="18"/>
      <c r="M13" s="18"/>
    </row>
    <row r="14" spans="1:13" ht="20.100000000000001" customHeight="1" x14ac:dyDescent="0.35">
      <c r="A14" s="18"/>
      <c r="B14" s="39" t="s">
        <v>26</v>
      </c>
      <c r="C14" s="18"/>
      <c r="D14" s="18"/>
      <c r="E14" s="38"/>
      <c r="F14" s="38"/>
      <c r="G14" s="38"/>
      <c r="H14" s="38"/>
      <c r="I14" s="38"/>
      <c r="J14" s="18"/>
      <c r="K14" s="18"/>
      <c r="L14" s="18"/>
      <c r="M14" s="18"/>
    </row>
    <row r="15" spans="1:13" ht="20.100000000000001" customHeight="1" x14ac:dyDescent="0.35">
      <c r="A15" s="18"/>
      <c r="B15" s="2" t="s">
        <v>32</v>
      </c>
      <c r="C15" s="18"/>
      <c r="D15" s="18"/>
      <c r="E15" s="38"/>
      <c r="F15" s="38"/>
      <c r="G15" s="38"/>
      <c r="H15" s="38"/>
      <c r="I15" s="38"/>
      <c r="J15" s="18"/>
      <c r="K15" s="18"/>
      <c r="L15" s="18"/>
      <c r="M15" s="18"/>
    </row>
    <row r="16" spans="1:13" ht="20.100000000000001" customHeight="1" x14ac:dyDescent="0.35">
      <c r="A16" s="18"/>
      <c r="B16" s="2" t="s">
        <v>27</v>
      </c>
      <c r="C16" s="18"/>
      <c r="D16" s="18"/>
      <c r="E16" s="38"/>
      <c r="F16" s="38"/>
      <c r="G16" s="38"/>
      <c r="H16" s="38"/>
      <c r="I16" s="38"/>
      <c r="J16" s="18"/>
      <c r="K16" s="18"/>
      <c r="L16" s="18"/>
      <c r="M16" s="18"/>
    </row>
    <row r="17" spans="1:13" ht="20.100000000000001" customHeight="1" x14ac:dyDescent="0.35">
      <c r="A17" s="18"/>
      <c r="B17" s="2" t="s">
        <v>33</v>
      </c>
      <c r="C17" s="18"/>
      <c r="D17" s="18"/>
      <c r="E17" s="38"/>
      <c r="F17" s="38"/>
      <c r="G17" s="38"/>
      <c r="H17" s="38"/>
      <c r="I17" s="38"/>
      <c r="J17" s="18"/>
      <c r="K17" s="18"/>
      <c r="L17" s="18"/>
      <c r="M17" s="18"/>
    </row>
    <row r="18" spans="1:13" ht="20.100000000000001" customHeight="1" x14ac:dyDescent="0.35">
      <c r="A18" s="18"/>
      <c r="B18" s="2" t="s">
        <v>34</v>
      </c>
      <c r="C18" s="18"/>
      <c r="D18" s="18"/>
      <c r="E18" s="38"/>
      <c r="F18" s="38"/>
      <c r="G18" s="38"/>
      <c r="H18" s="38"/>
      <c r="I18" s="38"/>
      <c r="J18" s="18"/>
      <c r="K18" s="18"/>
      <c r="L18" s="18"/>
      <c r="M18" s="18"/>
    </row>
    <row r="19" spans="1:13" ht="20.100000000000001" customHeight="1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20.100000000000001" customHeight="1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20.100000000000001" customHeight="1" x14ac:dyDescent="0.3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20.100000000000001" customHeight="1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41927083333333331" right="0.19685039370078741" top="0.27559055118110237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90" zoomScaleNormal="100" zoomScaleSheetLayoutView="90" zoomScalePageLayoutView="70" workbookViewId="0">
      <selection activeCell="K12" sqref="K12"/>
    </sheetView>
  </sheetViews>
  <sheetFormatPr defaultRowHeight="20.100000000000001" customHeight="1" x14ac:dyDescent="0.35"/>
  <cols>
    <col min="1" max="1" width="5.125" style="2" customWidth="1"/>
    <col min="2" max="2" width="43.5" style="2" customWidth="1"/>
    <col min="3" max="4" width="10.625" style="2" customWidth="1"/>
    <col min="5" max="6" width="9" style="2"/>
    <col min="7" max="7" width="12.375" style="2" customWidth="1"/>
    <col min="8" max="8" width="7.25" style="2" customWidth="1"/>
    <col min="9" max="9" width="20.5" style="2" customWidth="1"/>
    <col min="10" max="10" width="21.5" style="2" customWidth="1"/>
    <col min="11" max="11" width="12.5" style="2" customWidth="1"/>
    <col min="12" max="12" width="12.75" style="2" customWidth="1"/>
    <col min="13" max="13" width="23" style="2" hidden="1" customWidth="1"/>
    <col min="14" max="16384" width="9" style="2"/>
  </cols>
  <sheetData>
    <row r="1" spans="1:13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 x14ac:dyDescent="0.3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6.25" x14ac:dyDescent="0.3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6.25" x14ac:dyDescent="0.35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2.25" customHeight="1" x14ac:dyDescent="0.35">
      <c r="A5" s="83" t="s">
        <v>1</v>
      </c>
      <c r="B5" s="83" t="s">
        <v>2</v>
      </c>
      <c r="C5" s="84" t="s">
        <v>3</v>
      </c>
      <c r="D5" s="85"/>
      <c r="E5" s="84" t="s">
        <v>14</v>
      </c>
      <c r="F5" s="86"/>
      <c r="G5" s="86"/>
      <c r="H5" s="85"/>
      <c r="I5" s="84" t="s">
        <v>15</v>
      </c>
      <c r="J5" s="85"/>
      <c r="K5" s="63" t="s">
        <v>13</v>
      </c>
      <c r="L5" s="63" t="s">
        <v>24</v>
      </c>
      <c r="M5" s="87" t="s">
        <v>12</v>
      </c>
    </row>
    <row r="6" spans="1:13" ht="36.75" customHeight="1" x14ac:dyDescent="0.35">
      <c r="A6" s="88"/>
      <c r="B6" s="88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64"/>
      <c r="L6" s="64"/>
      <c r="M6" s="89"/>
    </row>
    <row r="7" spans="1:13" ht="48.75" customHeight="1" x14ac:dyDescent="0.35">
      <c r="A7" s="90">
        <v>1</v>
      </c>
      <c r="B7" s="19" t="s">
        <v>39</v>
      </c>
      <c r="C7" s="91">
        <v>148000</v>
      </c>
      <c r="D7" s="79"/>
      <c r="E7" s="68"/>
      <c r="F7" s="68"/>
      <c r="G7" s="68"/>
      <c r="H7" s="68"/>
      <c r="I7" s="79"/>
      <c r="J7" s="79"/>
      <c r="K7" s="68"/>
      <c r="L7" s="79"/>
      <c r="M7" s="92"/>
    </row>
    <row r="8" spans="1:13" ht="75.75" customHeight="1" x14ac:dyDescent="0.35">
      <c r="A8" s="93"/>
      <c r="B8" s="100" t="s">
        <v>102</v>
      </c>
      <c r="C8" s="101">
        <v>28000</v>
      </c>
      <c r="D8" s="102"/>
      <c r="E8" s="43">
        <v>5</v>
      </c>
      <c r="F8" s="43">
        <v>2</v>
      </c>
      <c r="G8" s="43">
        <v>28</v>
      </c>
      <c r="H8" s="43">
        <f>SUM(E8:G8)</f>
        <v>35</v>
      </c>
      <c r="I8" s="44" t="s">
        <v>99</v>
      </c>
      <c r="J8" s="44" t="s">
        <v>108</v>
      </c>
      <c r="K8" s="43" t="s">
        <v>46</v>
      </c>
      <c r="L8" s="44" t="s">
        <v>49</v>
      </c>
      <c r="M8" s="92"/>
    </row>
    <row r="9" spans="1:13" ht="78" customHeight="1" x14ac:dyDescent="0.35">
      <c r="A9" s="93"/>
      <c r="B9" s="100" t="s">
        <v>103</v>
      </c>
      <c r="C9" s="101">
        <v>28000</v>
      </c>
      <c r="D9" s="102"/>
      <c r="E9" s="43">
        <v>7</v>
      </c>
      <c r="F9" s="43">
        <v>3</v>
      </c>
      <c r="G9" s="43">
        <v>30</v>
      </c>
      <c r="H9" s="43">
        <f>SUM(E9:G9)</f>
        <v>40</v>
      </c>
      <c r="I9" s="44" t="s">
        <v>99</v>
      </c>
      <c r="J9" s="44" t="s">
        <v>108</v>
      </c>
      <c r="K9" s="43" t="s">
        <v>52</v>
      </c>
      <c r="L9" s="44" t="s">
        <v>48</v>
      </c>
      <c r="M9" s="94"/>
    </row>
    <row r="10" spans="1:13" ht="75" customHeight="1" x14ac:dyDescent="0.35">
      <c r="A10" s="95"/>
      <c r="B10" s="100" t="s">
        <v>104</v>
      </c>
      <c r="C10" s="101">
        <v>28000</v>
      </c>
      <c r="D10" s="102"/>
      <c r="E10" s="43">
        <v>6</v>
      </c>
      <c r="F10" s="43">
        <v>4</v>
      </c>
      <c r="G10" s="43">
        <v>20</v>
      </c>
      <c r="H10" s="43">
        <f>SUM(E10:G10)</f>
        <v>30</v>
      </c>
      <c r="I10" s="44" t="s">
        <v>99</v>
      </c>
      <c r="J10" s="44" t="s">
        <v>108</v>
      </c>
      <c r="K10" s="43" t="s">
        <v>53</v>
      </c>
      <c r="L10" s="44" t="s">
        <v>75</v>
      </c>
      <c r="M10" s="96"/>
    </row>
    <row r="11" spans="1:13" ht="76.5" customHeight="1" x14ac:dyDescent="0.35">
      <c r="A11" s="93"/>
      <c r="B11" s="100" t="s">
        <v>105</v>
      </c>
      <c r="C11" s="101">
        <v>28000</v>
      </c>
      <c r="D11" s="102"/>
      <c r="E11" s="43">
        <v>5</v>
      </c>
      <c r="F11" s="43">
        <v>2</v>
      </c>
      <c r="G11" s="43">
        <v>23</v>
      </c>
      <c r="H11" s="43">
        <f t="shared" ref="H11:H13" si="0">SUM(E11:G11)</f>
        <v>30</v>
      </c>
      <c r="I11" s="44" t="s">
        <v>99</v>
      </c>
      <c r="J11" s="44" t="s">
        <v>108</v>
      </c>
      <c r="K11" s="43" t="s">
        <v>53</v>
      </c>
      <c r="L11" s="44" t="s">
        <v>50</v>
      </c>
      <c r="M11" s="92"/>
    </row>
    <row r="12" spans="1:13" ht="74.25" customHeight="1" x14ac:dyDescent="0.35">
      <c r="A12" s="93"/>
      <c r="B12" s="100" t="s">
        <v>106</v>
      </c>
      <c r="C12" s="101">
        <v>28000</v>
      </c>
      <c r="D12" s="102"/>
      <c r="E12" s="43">
        <v>11</v>
      </c>
      <c r="F12" s="43">
        <v>3</v>
      </c>
      <c r="G12" s="43">
        <v>30</v>
      </c>
      <c r="H12" s="43">
        <f t="shared" si="0"/>
        <v>44</v>
      </c>
      <c r="I12" s="44" t="s">
        <v>99</v>
      </c>
      <c r="J12" s="44" t="s">
        <v>108</v>
      </c>
      <c r="K12" s="43" t="s">
        <v>51</v>
      </c>
      <c r="L12" s="103" t="s">
        <v>47</v>
      </c>
      <c r="M12" s="92"/>
    </row>
    <row r="13" spans="1:13" ht="72.75" customHeight="1" x14ac:dyDescent="0.35">
      <c r="A13" s="95"/>
      <c r="B13" s="100" t="s">
        <v>107</v>
      </c>
      <c r="C13" s="101">
        <v>8000</v>
      </c>
      <c r="D13" s="102"/>
      <c r="E13" s="43">
        <v>3</v>
      </c>
      <c r="F13" s="43">
        <v>7</v>
      </c>
      <c r="G13" s="43">
        <v>40</v>
      </c>
      <c r="H13" s="43">
        <f t="shared" si="0"/>
        <v>50</v>
      </c>
      <c r="I13" s="44" t="s">
        <v>99</v>
      </c>
      <c r="J13" s="44" t="s">
        <v>108</v>
      </c>
      <c r="K13" s="43" t="s">
        <v>66</v>
      </c>
      <c r="L13" s="44" t="s">
        <v>49</v>
      </c>
      <c r="M13" s="92"/>
    </row>
    <row r="14" spans="1:13" ht="26.25" customHeight="1" x14ac:dyDescent="0.35">
      <c r="A14" s="92"/>
      <c r="B14" s="97" t="s">
        <v>19</v>
      </c>
      <c r="C14" s="98">
        <f>SUM(C7)</f>
        <v>148000</v>
      </c>
      <c r="D14" s="92"/>
      <c r="E14" s="99"/>
      <c r="F14" s="99"/>
      <c r="G14" s="99"/>
      <c r="H14" s="99"/>
      <c r="I14" s="92"/>
      <c r="J14" s="92"/>
      <c r="K14" s="99"/>
      <c r="L14" s="92"/>
      <c r="M14" s="92"/>
    </row>
    <row r="16" spans="1:13" ht="20.100000000000001" customHeight="1" x14ac:dyDescent="0.35">
      <c r="B16" s="38"/>
      <c r="C16" s="38"/>
      <c r="D16" s="38"/>
      <c r="E16" s="38"/>
      <c r="F16" s="38"/>
      <c r="G16" s="38"/>
      <c r="H16" s="38"/>
      <c r="I16" s="38"/>
    </row>
    <row r="17" spans="2:9" ht="20.100000000000001" customHeight="1" x14ac:dyDescent="0.35">
      <c r="B17" s="39" t="s">
        <v>25</v>
      </c>
      <c r="C17" s="18"/>
      <c r="D17" s="18"/>
      <c r="E17" s="38"/>
      <c r="F17" s="38"/>
      <c r="G17" s="38"/>
      <c r="H17" s="38"/>
      <c r="I17" s="38"/>
    </row>
    <row r="18" spans="2:9" ht="20.100000000000001" customHeight="1" x14ac:dyDescent="0.35">
      <c r="B18" s="2" t="s">
        <v>31</v>
      </c>
      <c r="C18" s="18"/>
      <c r="D18" s="18"/>
      <c r="E18" s="38"/>
      <c r="F18" s="38"/>
      <c r="G18" s="38"/>
      <c r="H18" s="38"/>
      <c r="I18" s="38"/>
    </row>
    <row r="19" spans="2:9" ht="20.100000000000001" customHeight="1" x14ac:dyDescent="0.35">
      <c r="B19" s="39" t="s">
        <v>26</v>
      </c>
      <c r="C19" s="18"/>
      <c r="D19" s="18"/>
      <c r="E19" s="38"/>
      <c r="F19" s="38"/>
      <c r="G19" s="38"/>
      <c r="H19" s="38"/>
      <c r="I19" s="38"/>
    </row>
    <row r="20" spans="2:9" ht="20.100000000000001" customHeight="1" x14ac:dyDescent="0.35">
      <c r="B20" s="2" t="s">
        <v>32</v>
      </c>
      <c r="C20" s="18"/>
      <c r="D20" s="18"/>
      <c r="E20" s="38"/>
      <c r="F20" s="38"/>
      <c r="G20" s="38"/>
      <c r="H20" s="38"/>
      <c r="I20" s="38"/>
    </row>
    <row r="21" spans="2:9" ht="20.100000000000001" customHeight="1" x14ac:dyDescent="0.35">
      <c r="B21" s="2" t="s">
        <v>27</v>
      </c>
      <c r="C21" s="18"/>
      <c r="D21" s="18"/>
      <c r="E21" s="38"/>
      <c r="F21" s="38"/>
      <c r="G21" s="38"/>
      <c r="H21" s="38"/>
      <c r="I21" s="38"/>
    </row>
    <row r="22" spans="2:9" ht="20.100000000000001" customHeight="1" x14ac:dyDescent="0.35">
      <c r="B22" s="2" t="s">
        <v>33</v>
      </c>
      <c r="C22" s="18"/>
      <c r="D22" s="18"/>
      <c r="E22" s="38"/>
      <c r="F22" s="38"/>
      <c r="G22" s="38"/>
      <c r="H22" s="38"/>
      <c r="I22" s="38"/>
    </row>
    <row r="23" spans="2:9" ht="20.100000000000001" customHeight="1" x14ac:dyDescent="0.35">
      <c r="B23" s="2" t="s">
        <v>34</v>
      </c>
      <c r="C23" s="18"/>
      <c r="D23" s="18"/>
      <c r="E23" s="38"/>
      <c r="F23" s="38"/>
      <c r="G23" s="38"/>
      <c r="H23" s="38"/>
      <c r="I23" s="38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2734375" right="0.19685039370078741" top="0.15748031496062992" bottom="0.15748031496062992" header="0.31496062992125984" footer="0.31496062992125984"/>
  <pageSetup paperSize="9" scale="75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สังคม</vt:lpstr>
      <vt:lpstr>ทำนุ</vt:lpstr>
      <vt:lpstr>บริการวิชาการ</vt:lpstr>
      <vt:lpstr>บริการวิชาการ!Print_Titles</vt:lpstr>
      <vt:lpstr>สังคม!Print_Titles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2018-09-21T09:11:50Z</cp:lastPrinted>
  <dcterms:created xsi:type="dcterms:W3CDTF">2017-09-04T04:20:38Z</dcterms:created>
  <dcterms:modified xsi:type="dcterms:W3CDTF">2018-10-02T04:27:22Z</dcterms:modified>
</cp:coreProperties>
</file>